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175" windowHeight="7815" activeTab="0"/>
  </bookViews>
  <sheets>
    <sheet name="Sheet1" sheetId="1" r:id="rId1"/>
    <sheet name="Sheet2" sheetId="2" r:id="rId2"/>
  </sheets>
  <definedNames>
    <definedName name="_xlnm.Print_Area" localSheetId="0">'Sheet1'!$A$1:$L$58</definedName>
  </definedNames>
  <calcPr fullCalcOnLoad="1"/>
</workbook>
</file>

<file path=xl/sharedStrings.xml><?xml version="1.0" encoding="utf-8"?>
<sst xmlns="http://schemas.openxmlformats.org/spreadsheetml/2006/main" count="144" uniqueCount="89">
  <si>
    <t>SS1</t>
  </si>
  <si>
    <t>KM</t>
  </si>
  <si>
    <t>Luogo</t>
  </si>
  <si>
    <t>note</t>
  </si>
  <si>
    <t>stop</t>
  </si>
  <si>
    <t>strade e incroci</t>
  </si>
  <si>
    <t>direz.</t>
  </si>
  <si>
    <t>:</t>
  </si>
  <si>
    <t>#</t>
  </si>
  <si>
    <t>;</t>
  </si>
  <si>
    <t>tot</t>
  </si>
  <si>
    <t>parz</t>
  </si>
  <si>
    <t>Tempi</t>
  </si>
  <si>
    <t>arr.</t>
  </si>
  <si>
    <t>part.</t>
  </si>
  <si>
    <t>Orario</t>
  </si>
  <si>
    <t>proseguire</t>
  </si>
  <si>
    <t>sosta colazione</t>
  </si>
  <si>
    <t>P</t>
  </si>
  <si>
    <t>NOTE:</t>
  </si>
  <si>
    <t xml:space="preserve">Lo Staff degli Squali                         </t>
  </si>
  <si>
    <t>PESTO &amp; TDM 2007</t>
  </si>
  <si>
    <t>Carasco</t>
  </si>
  <si>
    <t>SP33/SP255</t>
  </si>
  <si>
    <t>SP255/SS586</t>
  </si>
  <si>
    <t>Isola di Vignolo</t>
  </si>
  <si>
    <t>SS586/SP26bis</t>
  </si>
  <si>
    <t>Passo del Bocco</t>
  </si>
  <si>
    <t>SP26bis</t>
  </si>
  <si>
    <t>SP26bis/SP3</t>
  </si>
  <si>
    <t>SP3/SP24</t>
  </si>
  <si>
    <t>Loc. Barca</t>
  </si>
  <si>
    <t>Giaiette</t>
  </si>
  <si>
    <t>Loc. La Breva</t>
  </si>
  <si>
    <t>SP24/SS523</t>
  </si>
  <si>
    <t>Passo Centocroci</t>
  </si>
  <si>
    <t>SS523</t>
  </si>
  <si>
    <t>Varese Ligure</t>
  </si>
  <si>
    <t>San Pietro Vara</t>
  </si>
  <si>
    <t>SS523/SS556</t>
  </si>
  <si>
    <t>Ponte S. Margherita</t>
  </si>
  <si>
    <t>SS556/SP50</t>
  </si>
  <si>
    <t>Carro</t>
  </si>
  <si>
    <t>SP50/SP46</t>
  </si>
  <si>
    <t>Mattarana</t>
  </si>
  <si>
    <t>SP46/SS1</t>
  </si>
  <si>
    <t>Passo del Bracco</t>
  </si>
  <si>
    <t>Loc. Casa Marcone</t>
  </si>
  <si>
    <t>SS1/SP65</t>
  </si>
  <si>
    <t>Loc. Caraschi</t>
  </si>
  <si>
    <t>SP65/SP40</t>
  </si>
  <si>
    <t>Deiva Marina</t>
  </si>
  <si>
    <t>Strada delle gallerie</t>
  </si>
  <si>
    <t>Riva Trigoso</t>
  </si>
  <si>
    <t>deviaz. Agriturismo</t>
  </si>
  <si>
    <t>Trigoso</t>
  </si>
  <si>
    <t>Sestri Levante</t>
  </si>
  <si>
    <t>SS1/via Paggi</t>
  </si>
  <si>
    <t>via Paggi/via Primi</t>
  </si>
  <si>
    <t>tenere la DX</t>
  </si>
  <si>
    <t>svincolo A12</t>
  </si>
  <si>
    <t>parcheggio campo</t>
  </si>
  <si>
    <t>da calcio</t>
  </si>
  <si>
    <t>girare a SX, direz.</t>
  </si>
  <si>
    <t>S. Stefano d'Aveto</t>
  </si>
  <si>
    <t>girare a DX, direz.</t>
  </si>
  <si>
    <t>girare a DX,</t>
  </si>
  <si>
    <t>direz. Tarsogno</t>
  </si>
  <si>
    <t>direz. Varese Ligure</t>
  </si>
  <si>
    <t>girare a SX,</t>
  </si>
  <si>
    <t>direz. Sesta Godano</t>
  </si>
  <si>
    <t>direz. Carro</t>
  </si>
  <si>
    <t>direz. SS1 Aurelia</t>
  </si>
  <si>
    <t>L</t>
  </si>
  <si>
    <t>direz. Sestri Levante</t>
  </si>
  <si>
    <t>direz. Deiva Marina</t>
  </si>
  <si>
    <t>proseguire,</t>
  </si>
  <si>
    <t>direz. La Spezia</t>
  </si>
  <si>
    <t>sosta pranzo,</t>
  </si>
  <si>
    <t>poi tornare indietro</t>
  </si>
  <si>
    <t>direz. autostrada</t>
  </si>
  <si>
    <t>direz. Agriturismo</t>
  </si>
  <si>
    <t>via Piani Nuovi</t>
  </si>
  <si>
    <t>I km e i tempi riportati sono puramente indicativi. La colonna "Tempi" non tiene conto delle soste.</t>
  </si>
  <si>
    <t>Se decidete di non fare il giro e venite direttamente al ristorante, avvisate Lance - prima delle 8:00 - al cellulare (335.814.63.95).
Chiamate anche per segnalare qualunque eventuale problema o per chiedere informazioni.</t>
  </si>
  <si>
    <t>&amp;</t>
  </si>
  <si>
    <t>Agriturismo</t>
  </si>
  <si>
    <t>Villa Casaggiori</t>
  </si>
  <si>
    <r>
      <t xml:space="preserve">Per raggiungere il punto di partenza: all'uscita di Lavagna (A12) svoltare a destra (direzione Cogorno/Carasco), seguire sempre la strada principale (direzione Carasco), dopo circa 4 Km., a sinistra, c'è un ponte che porta al campo di calcio di Carasco (indicazioni per Kart Carasco / Ristorante Toni Il Profeta). Appena arrivate, presentatevi a Lance per la registrazione.
</t>
    </r>
    <r>
      <rPr>
        <b/>
        <sz val="11"/>
        <rFont val="Arial Narrow"/>
        <family val="2"/>
      </rPr>
      <t>L'appuntamento è alle 8:45 – SIATE PUNTUALI E ARRIVATE COL SERBATOIO PIENO!!!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</si>
</sst>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h\:mm"/>
    <numFmt numFmtId="166" formatCode="mm"/>
  </numFmts>
  <fonts count="10">
    <font>
      <sz val="10"/>
      <name val="Arial Narrow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8"/>
      <name val="Wingdings 3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 quotePrefix="1">
      <alignment horizontal="center" vertical="center"/>
    </xf>
    <xf numFmtId="164" fontId="2" fillId="0" borderId="27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2" sqref="A2:A3"/>
    </sheetView>
  </sheetViews>
  <sheetFormatPr defaultColWidth="9.33203125" defaultRowHeight="12.75"/>
  <cols>
    <col min="1" max="1" width="4.83203125" style="5" customWidth="1"/>
    <col min="2" max="2" width="6.83203125" style="6" customWidth="1"/>
    <col min="3" max="5" width="5.83203125" style="6" customWidth="1"/>
    <col min="6" max="7" width="6.83203125" style="7" customWidth="1"/>
    <col min="8" max="8" width="20.83203125" style="1" customWidth="1"/>
    <col min="9" max="9" width="20.83203125" style="8" customWidth="1"/>
    <col min="10" max="10" width="6.33203125" style="8" customWidth="1"/>
    <col min="11" max="11" width="21.83203125" style="14" customWidth="1"/>
    <col min="12" max="12" width="5.83203125" style="6" customWidth="1"/>
    <col min="13" max="13" width="9.33203125" style="1" customWidth="1"/>
    <col min="14" max="15" width="10.83203125" style="2" customWidth="1"/>
    <col min="16" max="16384" width="9.33203125" style="1" customWidth="1"/>
  </cols>
  <sheetData>
    <row r="1" spans="1:15" s="15" customFormat="1" ht="15.75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N1" s="16"/>
      <c r="O1" s="16"/>
    </row>
    <row r="2" spans="1:12" ht="12" customHeight="1">
      <c r="A2" s="45" t="s">
        <v>18</v>
      </c>
      <c r="B2" s="42" t="s">
        <v>1</v>
      </c>
      <c r="C2" s="43"/>
      <c r="D2" s="42" t="s">
        <v>12</v>
      </c>
      <c r="E2" s="77"/>
      <c r="F2" s="82" t="s">
        <v>15</v>
      </c>
      <c r="G2" s="44"/>
      <c r="H2" s="34" t="s">
        <v>2</v>
      </c>
      <c r="I2" s="36" t="s">
        <v>5</v>
      </c>
      <c r="J2" s="38" t="s">
        <v>6</v>
      </c>
      <c r="K2" s="40" t="s">
        <v>3</v>
      </c>
      <c r="L2" s="31" t="s">
        <v>4</v>
      </c>
    </row>
    <row r="3" spans="1:12" ht="12" customHeight="1" thickBot="1">
      <c r="A3" s="46"/>
      <c r="B3" s="9" t="s">
        <v>10</v>
      </c>
      <c r="C3" s="10" t="s">
        <v>11</v>
      </c>
      <c r="D3" s="11" t="s">
        <v>10</v>
      </c>
      <c r="E3" s="78" t="s">
        <v>11</v>
      </c>
      <c r="F3" s="83" t="s">
        <v>13</v>
      </c>
      <c r="G3" s="12" t="s">
        <v>14</v>
      </c>
      <c r="H3" s="35"/>
      <c r="I3" s="37"/>
      <c r="J3" s="39"/>
      <c r="K3" s="41"/>
      <c r="L3" s="32"/>
    </row>
    <row r="4" spans="1:16" ht="12" customHeight="1" thickTop="1">
      <c r="A4" s="47">
        <v>1</v>
      </c>
      <c r="B4" s="49">
        <v>0</v>
      </c>
      <c r="C4" s="51">
        <v>0</v>
      </c>
      <c r="D4" s="53">
        <v>0</v>
      </c>
      <c r="E4" s="79"/>
      <c r="F4" s="84"/>
      <c r="G4" s="55">
        <v>0.375</v>
      </c>
      <c r="H4" s="99" t="s">
        <v>22</v>
      </c>
      <c r="I4" s="88" t="s">
        <v>61</v>
      </c>
      <c r="J4" s="57" t="s">
        <v>7</v>
      </c>
      <c r="K4" s="61" t="s">
        <v>63</v>
      </c>
      <c r="L4" s="59"/>
      <c r="N4" s="3"/>
      <c r="O4" s="3"/>
      <c r="P4" s="4"/>
    </row>
    <row r="5" spans="1:16" ht="12" customHeight="1">
      <c r="A5" s="48"/>
      <c r="B5" s="50"/>
      <c r="C5" s="52"/>
      <c r="D5" s="54"/>
      <c r="E5" s="80"/>
      <c r="F5" s="85"/>
      <c r="G5" s="56"/>
      <c r="H5" s="100" t="s">
        <v>82</v>
      </c>
      <c r="I5" s="90" t="s">
        <v>62</v>
      </c>
      <c r="J5" s="58"/>
      <c r="K5" s="62" t="s">
        <v>64</v>
      </c>
      <c r="L5" s="60"/>
      <c r="N5" s="3"/>
      <c r="O5" s="3"/>
      <c r="P5" s="4"/>
    </row>
    <row r="6" spans="1:16" ht="12" customHeight="1">
      <c r="A6" s="63">
        <f>A4+1</f>
        <v>2</v>
      </c>
      <c r="B6" s="65">
        <v>1.5</v>
      </c>
      <c r="C6" s="66">
        <f>B6-B4</f>
        <v>1.5</v>
      </c>
      <c r="D6" s="65">
        <v>2</v>
      </c>
      <c r="E6" s="72">
        <f>D6-D4</f>
        <v>2</v>
      </c>
      <c r="F6" s="86">
        <f>G4+N6</f>
        <v>0.3763888888888889</v>
      </c>
      <c r="G6" s="67">
        <f>F6+O6</f>
        <v>0.3763888888888889</v>
      </c>
      <c r="H6" s="91" t="s">
        <v>22</v>
      </c>
      <c r="I6" s="92" t="s">
        <v>23</v>
      </c>
      <c r="J6" s="68" t="s">
        <v>9</v>
      </c>
      <c r="K6" s="13" t="s">
        <v>65</v>
      </c>
      <c r="L6" s="69"/>
      <c r="N6" s="3">
        <f>TIME(0,D6,0)-TIME(0,D4,0)</f>
        <v>0.001388888888888889</v>
      </c>
      <c r="O6" s="3">
        <f>TIME(0,L6,0)</f>
        <v>0</v>
      </c>
      <c r="P6" s="4"/>
    </row>
    <row r="7" spans="1:16" ht="12" customHeight="1">
      <c r="A7" s="64"/>
      <c r="B7" s="50"/>
      <c r="C7" s="52"/>
      <c r="D7" s="50"/>
      <c r="E7" s="80"/>
      <c r="F7" s="85"/>
      <c r="G7" s="56"/>
      <c r="H7" s="89"/>
      <c r="I7" s="93"/>
      <c r="J7" s="58"/>
      <c r="K7" s="62" t="s">
        <v>64</v>
      </c>
      <c r="L7" s="60"/>
      <c r="N7" s="3"/>
      <c r="O7" s="3"/>
      <c r="P7" s="4"/>
    </row>
    <row r="8" spans="1:15" ht="12" customHeight="1">
      <c r="A8" s="63">
        <f>A6+1</f>
        <v>3</v>
      </c>
      <c r="B8" s="65">
        <v>2</v>
      </c>
      <c r="C8" s="66">
        <f>B8-B6</f>
        <v>0.5</v>
      </c>
      <c r="D8" s="65">
        <v>3</v>
      </c>
      <c r="E8" s="72">
        <f>D8-D6</f>
        <v>1</v>
      </c>
      <c r="F8" s="86">
        <f>G6+N8</f>
        <v>0.3770833333333333</v>
      </c>
      <c r="G8" s="67">
        <f>F8+O8</f>
        <v>0.3770833333333333</v>
      </c>
      <c r="H8" s="91" t="s">
        <v>22</v>
      </c>
      <c r="I8" s="92" t="s">
        <v>24</v>
      </c>
      <c r="J8" s="68" t="s">
        <v>9</v>
      </c>
      <c r="K8" s="13" t="s">
        <v>65</v>
      </c>
      <c r="L8" s="69"/>
      <c r="N8" s="3">
        <f>TIME(0,D8,0)-TIME(0,D6,0)</f>
        <v>0.0006944444444444444</v>
      </c>
      <c r="O8" s="3">
        <f>TIME(0,L8,0)</f>
        <v>0</v>
      </c>
    </row>
    <row r="9" spans="1:15" ht="12" customHeight="1">
      <c r="A9" s="64"/>
      <c r="B9" s="50"/>
      <c r="C9" s="52"/>
      <c r="D9" s="50"/>
      <c r="E9" s="80"/>
      <c r="F9" s="85"/>
      <c r="G9" s="56"/>
      <c r="H9" s="89"/>
      <c r="I9" s="93"/>
      <c r="J9" s="58"/>
      <c r="K9" s="62" t="s">
        <v>64</v>
      </c>
      <c r="L9" s="60"/>
      <c r="N9" s="3"/>
      <c r="O9" s="3"/>
    </row>
    <row r="10" spans="1:15" ht="12" customHeight="1">
      <c r="A10" s="63">
        <f>A8+1</f>
        <v>4</v>
      </c>
      <c r="B10" s="65">
        <v>8.5</v>
      </c>
      <c r="C10" s="66">
        <f>B10-B8</f>
        <v>6.5</v>
      </c>
      <c r="D10" s="65">
        <v>10</v>
      </c>
      <c r="E10" s="72">
        <f>D10-D8</f>
        <v>7</v>
      </c>
      <c r="F10" s="86">
        <f>G8+N10</f>
        <v>0.3819444444444444</v>
      </c>
      <c r="G10" s="67">
        <f>F10+O10</f>
        <v>0.3819444444444444</v>
      </c>
      <c r="H10" s="91" t="s">
        <v>25</v>
      </c>
      <c r="I10" s="92" t="s">
        <v>26</v>
      </c>
      <c r="J10" s="68" t="s">
        <v>9</v>
      </c>
      <c r="K10" s="13" t="s">
        <v>65</v>
      </c>
      <c r="L10" s="69"/>
      <c r="N10" s="3">
        <f>TIME(0,D10,0)-TIME(0,D8,0)</f>
        <v>0.004861111111111111</v>
      </c>
      <c r="O10" s="3">
        <f>TIME(0,L10,0)</f>
        <v>0</v>
      </c>
    </row>
    <row r="11" spans="1:15" ht="12" customHeight="1">
      <c r="A11" s="64"/>
      <c r="B11" s="50"/>
      <c r="C11" s="52"/>
      <c r="D11" s="50"/>
      <c r="E11" s="80"/>
      <c r="F11" s="85"/>
      <c r="G11" s="56"/>
      <c r="H11" s="89"/>
      <c r="I11" s="93"/>
      <c r="J11" s="58"/>
      <c r="K11" s="62" t="s">
        <v>27</v>
      </c>
      <c r="L11" s="60"/>
      <c r="N11" s="3"/>
      <c r="O11" s="3"/>
    </row>
    <row r="12" spans="1:15" ht="12" customHeight="1">
      <c r="A12" s="63">
        <f>A10+1</f>
        <v>5</v>
      </c>
      <c r="B12" s="65">
        <v>24</v>
      </c>
      <c r="C12" s="66">
        <f>B12-B10</f>
        <v>15.5</v>
      </c>
      <c r="D12" s="65">
        <v>30</v>
      </c>
      <c r="E12" s="72">
        <f>D12-D10</f>
        <v>20</v>
      </c>
      <c r="F12" s="86">
        <f>G10+N12</f>
        <v>0.3958333333333333</v>
      </c>
      <c r="G12" s="67">
        <f>F12+O12</f>
        <v>0.41666666666666663</v>
      </c>
      <c r="H12" s="91" t="s">
        <v>27</v>
      </c>
      <c r="I12" s="92" t="s">
        <v>28</v>
      </c>
      <c r="J12" s="68" t="s">
        <v>8</v>
      </c>
      <c r="K12" s="96" t="s">
        <v>17</v>
      </c>
      <c r="L12" s="69">
        <v>30</v>
      </c>
      <c r="N12" s="3">
        <f>TIME(0,D12,0)-TIME(0,D10,0)</f>
        <v>0.013888888888888888</v>
      </c>
      <c r="O12" s="3">
        <f>TIME(0,L12,0)</f>
        <v>0.020833333333333332</v>
      </c>
    </row>
    <row r="13" spans="1:15" ht="12" customHeight="1">
      <c r="A13" s="64"/>
      <c r="B13" s="50"/>
      <c r="C13" s="52"/>
      <c r="D13" s="50"/>
      <c r="E13" s="80"/>
      <c r="F13" s="85"/>
      <c r="G13" s="56"/>
      <c r="H13" s="89"/>
      <c r="I13" s="93"/>
      <c r="J13" s="58"/>
      <c r="K13" s="97"/>
      <c r="L13" s="60"/>
      <c r="N13" s="3"/>
      <c r="O13" s="3"/>
    </row>
    <row r="14" spans="1:15" ht="12" customHeight="1">
      <c r="A14" s="63">
        <f>A12+1</f>
        <v>6</v>
      </c>
      <c r="B14" s="65">
        <v>26.5</v>
      </c>
      <c r="C14" s="66">
        <f>B14-B12</f>
        <v>2.5</v>
      </c>
      <c r="D14" s="65">
        <v>33</v>
      </c>
      <c r="E14" s="72">
        <f>D14-D12</f>
        <v>3</v>
      </c>
      <c r="F14" s="86">
        <f>G12+N14</f>
        <v>0.41874999999999996</v>
      </c>
      <c r="G14" s="67">
        <f>F14+O14</f>
        <v>0.41874999999999996</v>
      </c>
      <c r="H14" s="91" t="s">
        <v>32</v>
      </c>
      <c r="I14" s="92" t="s">
        <v>29</v>
      </c>
      <c r="J14" s="68" t="s">
        <v>8</v>
      </c>
      <c r="K14" s="96" t="s">
        <v>16</v>
      </c>
      <c r="L14" s="69"/>
      <c r="N14" s="3">
        <f>TIME(0,D14,0)-TIME(0,D12,0)</f>
        <v>0.0020833333333333363</v>
      </c>
      <c r="O14" s="3">
        <f>TIME(0,L14,0)</f>
        <v>0</v>
      </c>
    </row>
    <row r="15" spans="1:15" ht="12" customHeight="1">
      <c r="A15" s="64"/>
      <c r="B15" s="50"/>
      <c r="C15" s="52"/>
      <c r="D15" s="50"/>
      <c r="E15" s="80"/>
      <c r="F15" s="85"/>
      <c r="G15" s="56"/>
      <c r="H15" s="89"/>
      <c r="I15" s="93"/>
      <c r="J15" s="58"/>
      <c r="K15" s="97"/>
      <c r="L15" s="60"/>
      <c r="N15" s="3"/>
      <c r="O15" s="3"/>
    </row>
    <row r="16" spans="1:15" ht="12" customHeight="1">
      <c r="A16" s="63">
        <f>A14+1</f>
        <v>7</v>
      </c>
      <c r="B16" s="65">
        <v>48</v>
      </c>
      <c r="C16" s="66">
        <f>B16-B14</f>
        <v>21.5</v>
      </c>
      <c r="D16" s="65">
        <v>65</v>
      </c>
      <c r="E16" s="72">
        <f>D16-D14</f>
        <v>32</v>
      </c>
      <c r="F16" s="86">
        <f>G14+N16</f>
        <v>0.44097222222222215</v>
      </c>
      <c r="G16" s="67">
        <f>F16+O16</f>
        <v>0.44097222222222215</v>
      </c>
      <c r="H16" s="91" t="s">
        <v>31</v>
      </c>
      <c r="I16" s="92" t="s">
        <v>30</v>
      </c>
      <c r="J16" s="68" t="s">
        <v>9</v>
      </c>
      <c r="K16" s="13" t="s">
        <v>66</v>
      </c>
      <c r="L16" s="69"/>
      <c r="N16" s="3">
        <f>TIME(0,D16,0)-TIME(0,D14,0)</f>
        <v>0.02222222222222222</v>
      </c>
      <c r="O16" s="3">
        <f>TIME(0,L16,0)</f>
        <v>0</v>
      </c>
    </row>
    <row r="17" spans="1:15" ht="12" customHeight="1">
      <c r="A17" s="64"/>
      <c r="B17" s="50"/>
      <c r="C17" s="52"/>
      <c r="D17" s="50"/>
      <c r="E17" s="80"/>
      <c r="F17" s="85"/>
      <c r="G17" s="56"/>
      <c r="H17" s="89"/>
      <c r="I17" s="93"/>
      <c r="J17" s="58"/>
      <c r="K17" s="62" t="s">
        <v>67</v>
      </c>
      <c r="L17" s="60"/>
      <c r="N17" s="3"/>
      <c r="O17" s="3"/>
    </row>
    <row r="18" spans="1:15" ht="12" customHeight="1">
      <c r="A18" s="63">
        <f>A16+1</f>
        <v>8</v>
      </c>
      <c r="B18" s="65">
        <v>59</v>
      </c>
      <c r="C18" s="66">
        <f>B18-B16</f>
        <v>11</v>
      </c>
      <c r="D18" s="65">
        <v>80</v>
      </c>
      <c r="E18" s="72">
        <f>D18-D16</f>
        <v>15</v>
      </c>
      <c r="F18" s="86">
        <f>G16+N18</f>
        <v>0.45138888888888884</v>
      </c>
      <c r="G18" s="67">
        <f>F18+O18</f>
        <v>0.45138888888888884</v>
      </c>
      <c r="H18" s="91" t="s">
        <v>33</v>
      </c>
      <c r="I18" s="92" t="s">
        <v>34</v>
      </c>
      <c r="J18" s="68" t="s">
        <v>9</v>
      </c>
      <c r="K18" s="13" t="s">
        <v>66</v>
      </c>
      <c r="L18" s="69"/>
      <c r="N18" s="3">
        <f>TIME(0,D18,0)-TIME(0,D16,0)</f>
        <v>0.010416666666666664</v>
      </c>
      <c r="O18" s="3">
        <f>TIME(0,L18,0)</f>
        <v>0</v>
      </c>
    </row>
    <row r="19" spans="1:15" ht="12" customHeight="1">
      <c r="A19" s="64"/>
      <c r="B19" s="50"/>
      <c r="C19" s="52"/>
      <c r="D19" s="50"/>
      <c r="E19" s="80"/>
      <c r="F19" s="85"/>
      <c r="G19" s="56"/>
      <c r="H19" s="89"/>
      <c r="I19" s="93"/>
      <c r="J19" s="58"/>
      <c r="K19" s="62" t="s">
        <v>68</v>
      </c>
      <c r="L19" s="60"/>
      <c r="N19" s="3"/>
      <c r="O19" s="3"/>
    </row>
    <row r="20" spans="1:15" ht="12" customHeight="1">
      <c r="A20" s="63">
        <f>A18+1</f>
        <v>9</v>
      </c>
      <c r="B20" s="65">
        <v>62</v>
      </c>
      <c r="C20" s="66">
        <f>B20-B18</f>
        <v>3</v>
      </c>
      <c r="D20" s="65">
        <v>85</v>
      </c>
      <c r="E20" s="72">
        <f>D20-D18</f>
        <v>5</v>
      </c>
      <c r="F20" s="86">
        <f>G18+N20</f>
        <v>0.45486111111111105</v>
      </c>
      <c r="G20" s="67">
        <f>F20+O20</f>
        <v>0.45486111111111105</v>
      </c>
      <c r="H20" s="91" t="s">
        <v>35</v>
      </c>
      <c r="I20" s="92" t="s">
        <v>36</v>
      </c>
      <c r="J20" s="68" t="s">
        <v>8</v>
      </c>
      <c r="K20" s="96" t="s">
        <v>16</v>
      </c>
      <c r="L20" s="69"/>
      <c r="N20" s="3">
        <f>TIME(0,D20,0)-TIME(0,D18,0)</f>
        <v>0.0034722222222222307</v>
      </c>
      <c r="O20" s="3">
        <f>TIME(0,L20,0)</f>
        <v>0</v>
      </c>
    </row>
    <row r="21" spans="1:15" ht="12" customHeight="1">
      <c r="A21" s="64"/>
      <c r="B21" s="50"/>
      <c r="C21" s="52"/>
      <c r="D21" s="50"/>
      <c r="E21" s="80"/>
      <c r="F21" s="85"/>
      <c r="G21" s="56"/>
      <c r="H21" s="89"/>
      <c r="I21" s="93"/>
      <c r="J21" s="58"/>
      <c r="K21" s="97"/>
      <c r="L21" s="60"/>
      <c r="N21" s="3"/>
      <c r="O21" s="3"/>
    </row>
    <row r="22" spans="1:15" ht="12" customHeight="1">
      <c r="A22" s="63">
        <f>A20+1</f>
        <v>10</v>
      </c>
      <c r="B22" s="65">
        <v>75</v>
      </c>
      <c r="C22" s="66">
        <f>B22-B20</f>
        <v>13</v>
      </c>
      <c r="D22" s="65">
        <v>103</v>
      </c>
      <c r="E22" s="72">
        <f>D22-D20</f>
        <v>18</v>
      </c>
      <c r="F22" s="86">
        <f>G20+N22</f>
        <v>0.46736111111111106</v>
      </c>
      <c r="G22" s="67">
        <f>F22+O22</f>
        <v>0.46736111111111106</v>
      </c>
      <c r="H22" s="91" t="s">
        <v>37</v>
      </c>
      <c r="I22" s="92" t="s">
        <v>36</v>
      </c>
      <c r="J22" s="68" t="s">
        <v>7</v>
      </c>
      <c r="K22" s="13" t="s">
        <v>69</v>
      </c>
      <c r="L22" s="69"/>
      <c r="N22" s="3">
        <f>TIME(0,D22,0)-TIME(0,D20,0)</f>
        <v>0.01249999999999999</v>
      </c>
      <c r="O22" s="3">
        <f>TIME(0,L22,0)</f>
        <v>0</v>
      </c>
    </row>
    <row r="23" spans="1:15" ht="12" customHeight="1">
      <c r="A23" s="64"/>
      <c r="B23" s="50"/>
      <c r="C23" s="52"/>
      <c r="D23" s="50"/>
      <c r="E23" s="80"/>
      <c r="F23" s="85"/>
      <c r="G23" s="56"/>
      <c r="H23" s="89"/>
      <c r="I23" s="93"/>
      <c r="J23" s="58"/>
      <c r="K23" s="62" t="s">
        <v>70</v>
      </c>
      <c r="L23" s="60"/>
      <c r="N23" s="3"/>
      <c r="O23" s="3"/>
    </row>
    <row r="24" spans="1:15" ht="12" customHeight="1">
      <c r="A24" s="63">
        <f>A22+1</f>
        <v>11</v>
      </c>
      <c r="B24" s="65">
        <v>80</v>
      </c>
      <c r="C24" s="66">
        <f>B24-B22</f>
        <v>5</v>
      </c>
      <c r="D24" s="65">
        <v>109</v>
      </c>
      <c r="E24" s="72">
        <f>D24-D22</f>
        <v>6</v>
      </c>
      <c r="F24" s="86">
        <f>G22+N24</f>
        <v>0.4715277777777777</v>
      </c>
      <c r="G24" s="67">
        <f>F24+O24</f>
        <v>0.4715277777777777</v>
      </c>
      <c r="H24" s="91" t="s">
        <v>38</v>
      </c>
      <c r="I24" s="92" t="s">
        <v>39</v>
      </c>
      <c r="J24" s="68" t="s">
        <v>7</v>
      </c>
      <c r="K24" s="13" t="s">
        <v>69</v>
      </c>
      <c r="L24" s="69"/>
      <c r="N24" s="3">
        <f>TIME(0,D24,0)-TIME(0,D22,0)</f>
        <v>0.004166666666666666</v>
      </c>
      <c r="O24" s="3">
        <f>TIME(0,L24,0)</f>
        <v>0</v>
      </c>
    </row>
    <row r="25" spans="1:15" ht="12" customHeight="1">
      <c r="A25" s="64"/>
      <c r="B25" s="50"/>
      <c r="C25" s="52"/>
      <c r="D25" s="50"/>
      <c r="E25" s="80"/>
      <c r="F25" s="85"/>
      <c r="G25" s="56"/>
      <c r="H25" s="89"/>
      <c r="I25" s="93"/>
      <c r="J25" s="58"/>
      <c r="K25" s="62" t="s">
        <v>70</v>
      </c>
      <c r="L25" s="60"/>
      <c r="N25" s="3"/>
      <c r="O25" s="3"/>
    </row>
    <row r="26" spans="1:15" ht="12" customHeight="1">
      <c r="A26" s="63">
        <f>A24+1</f>
        <v>12</v>
      </c>
      <c r="B26" s="65">
        <v>90.5</v>
      </c>
      <c r="C26" s="66">
        <f>B26-B24</f>
        <v>10.5</v>
      </c>
      <c r="D26" s="65">
        <v>121</v>
      </c>
      <c r="E26" s="72">
        <f>D26-D24</f>
        <v>12</v>
      </c>
      <c r="F26" s="86">
        <f>G24+N26</f>
        <v>0.47986111111111107</v>
      </c>
      <c r="G26" s="67">
        <f>F26+O26</f>
        <v>0.47986111111111107</v>
      </c>
      <c r="H26" s="91" t="s">
        <v>40</v>
      </c>
      <c r="I26" s="92" t="s">
        <v>41</v>
      </c>
      <c r="J26" s="68" t="s">
        <v>9</v>
      </c>
      <c r="K26" s="13" t="s">
        <v>66</v>
      </c>
      <c r="L26" s="69"/>
      <c r="N26" s="3">
        <f>TIME(0,D26,0)-TIME(0,D24,0)</f>
        <v>0.008333333333333331</v>
      </c>
      <c r="O26" s="3">
        <f>TIME(0,L26,0)</f>
        <v>0</v>
      </c>
    </row>
    <row r="27" spans="1:15" ht="12" customHeight="1">
      <c r="A27" s="64"/>
      <c r="B27" s="50"/>
      <c r="C27" s="52"/>
      <c r="D27" s="50"/>
      <c r="E27" s="80"/>
      <c r="F27" s="85"/>
      <c r="G27" s="56"/>
      <c r="H27" s="89"/>
      <c r="I27" s="93"/>
      <c r="J27" s="58"/>
      <c r="K27" s="62" t="s">
        <v>71</v>
      </c>
      <c r="L27" s="60"/>
      <c r="N27" s="3"/>
      <c r="O27" s="3"/>
    </row>
    <row r="28" spans="1:15" ht="12" customHeight="1">
      <c r="A28" s="63">
        <f>A26+1</f>
        <v>13</v>
      </c>
      <c r="B28" s="65">
        <v>94</v>
      </c>
      <c r="C28" s="66">
        <f>B28-B26</f>
        <v>3.5</v>
      </c>
      <c r="D28" s="65">
        <v>126</v>
      </c>
      <c r="E28" s="72">
        <f>D28-D26</f>
        <v>5</v>
      </c>
      <c r="F28" s="86">
        <f>G26+N28</f>
        <v>0.4833333333333333</v>
      </c>
      <c r="G28" s="67">
        <f>F28+O28</f>
        <v>0.4833333333333333</v>
      </c>
      <c r="H28" s="91" t="s">
        <v>42</v>
      </c>
      <c r="I28" s="92" t="s">
        <v>43</v>
      </c>
      <c r="J28" s="68" t="s">
        <v>7</v>
      </c>
      <c r="K28" s="13" t="s">
        <v>69</v>
      </c>
      <c r="L28" s="69"/>
      <c r="N28" s="3">
        <f>TIME(0,D28,0)-TIME(0,D26,0)</f>
        <v>0.0034722222222222376</v>
      </c>
      <c r="O28" s="3">
        <f>TIME(0,L28,0)</f>
        <v>0</v>
      </c>
    </row>
    <row r="29" spans="1:15" ht="12" customHeight="1">
      <c r="A29" s="64"/>
      <c r="B29" s="50"/>
      <c r="C29" s="52"/>
      <c r="D29" s="50"/>
      <c r="E29" s="80"/>
      <c r="F29" s="85"/>
      <c r="G29" s="56"/>
      <c r="H29" s="89"/>
      <c r="I29" s="93"/>
      <c r="J29" s="58"/>
      <c r="K29" s="62" t="s">
        <v>72</v>
      </c>
      <c r="L29" s="60"/>
      <c r="N29" s="3"/>
      <c r="O29" s="3"/>
    </row>
    <row r="30" spans="1:15" ht="12" customHeight="1">
      <c r="A30" s="63">
        <f>A28+1</f>
        <v>14</v>
      </c>
      <c r="B30" s="65">
        <v>99</v>
      </c>
      <c r="C30" s="66">
        <f>B30-B28</f>
        <v>5</v>
      </c>
      <c r="D30" s="65">
        <v>133</v>
      </c>
      <c r="E30" s="66">
        <f>D30-D28</f>
        <v>7</v>
      </c>
      <c r="F30" s="86">
        <f>G28+N30</f>
        <v>0.4881944444444444</v>
      </c>
      <c r="G30" s="67">
        <f>F30+O30</f>
        <v>0.4881944444444444</v>
      </c>
      <c r="H30" s="91" t="s">
        <v>44</v>
      </c>
      <c r="I30" s="92" t="s">
        <v>45</v>
      </c>
      <c r="J30" s="68" t="s">
        <v>9</v>
      </c>
      <c r="K30" s="13" t="s">
        <v>66</v>
      </c>
      <c r="L30" s="69"/>
      <c r="N30" s="3">
        <f>TIME(0,D30,0)-TIME(0,D28,0)</f>
        <v>0.004861111111111108</v>
      </c>
      <c r="O30" s="3">
        <f>TIME(0,L30,0)</f>
        <v>0</v>
      </c>
    </row>
    <row r="31" spans="1:15" ht="12" customHeight="1">
      <c r="A31" s="64"/>
      <c r="B31" s="50"/>
      <c r="C31" s="52"/>
      <c r="D31" s="50"/>
      <c r="E31" s="52"/>
      <c r="F31" s="85"/>
      <c r="G31" s="56"/>
      <c r="H31" s="89"/>
      <c r="I31" s="93"/>
      <c r="J31" s="58"/>
      <c r="K31" s="62" t="s">
        <v>74</v>
      </c>
      <c r="L31" s="60"/>
      <c r="N31" s="3"/>
      <c r="O31" s="3"/>
    </row>
    <row r="32" spans="1:15" ht="12" customHeight="1">
      <c r="A32" s="63">
        <f>A30+1</f>
        <v>15</v>
      </c>
      <c r="B32" s="65">
        <v>104</v>
      </c>
      <c r="C32" s="66">
        <f>B32-B30</f>
        <v>5</v>
      </c>
      <c r="D32" s="65">
        <v>140</v>
      </c>
      <c r="E32" s="66">
        <f>D32-D30</f>
        <v>7</v>
      </c>
      <c r="F32" s="86">
        <f>G30+N32</f>
        <v>0.49305555555555547</v>
      </c>
      <c r="G32" s="67">
        <f aca="true" t="shared" si="0" ref="G32:G42">F32+O32</f>
        <v>0.49305555555555547</v>
      </c>
      <c r="H32" s="91" t="s">
        <v>46</v>
      </c>
      <c r="I32" s="92" t="s">
        <v>0</v>
      </c>
      <c r="J32" s="68" t="s">
        <v>8</v>
      </c>
      <c r="K32" s="96" t="s">
        <v>16</v>
      </c>
      <c r="L32" s="69"/>
      <c r="N32" s="3">
        <f>TIME(0,D32,0)-TIME(0,D30,0)</f>
        <v>0.004861111111111108</v>
      </c>
      <c r="O32" s="3">
        <f aca="true" t="shared" si="1" ref="O32:O42">TIME(0,L32,0)</f>
        <v>0</v>
      </c>
    </row>
    <row r="33" spans="1:15" ht="12" customHeight="1">
      <c r="A33" s="64"/>
      <c r="B33" s="50"/>
      <c r="C33" s="52"/>
      <c r="D33" s="50"/>
      <c r="E33" s="52"/>
      <c r="F33" s="85"/>
      <c r="G33" s="56"/>
      <c r="H33" s="89"/>
      <c r="I33" s="93"/>
      <c r="J33" s="58"/>
      <c r="K33" s="97"/>
      <c r="L33" s="60"/>
      <c r="N33" s="3"/>
      <c r="O33" s="3"/>
    </row>
    <row r="34" spans="1:15" ht="12" customHeight="1">
      <c r="A34" s="63">
        <f>A32+1</f>
        <v>16</v>
      </c>
      <c r="B34" s="65">
        <v>107</v>
      </c>
      <c r="C34" s="66">
        <f>B34-B32</f>
        <v>3</v>
      </c>
      <c r="D34" s="65">
        <v>144</v>
      </c>
      <c r="E34" s="66">
        <f>D34-D32</f>
        <v>4</v>
      </c>
      <c r="F34" s="86">
        <f>G32+N34</f>
        <v>0.49583333333333324</v>
      </c>
      <c r="G34" s="67">
        <f t="shared" si="0"/>
        <v>0.49583333333333324</v>
      </c>
      <c r="H34" s="91" t="s">
        <v>47</v>
      </c>
      <c r="I34" s="92" t="s">
        <v>48</v>
      </c>
      <c r="J34" s="68" t="s">
        <v>7</v>
      </c>
      <c r="K34" s="13" t="s">
        <v>69</v>
      </c>
      <c r="L34" s="69"/>
      <c r="N34" s="3">
        <f>TIME(0,D34,0)-TIME(0,D32,0)</f>
        <v>0.002777777777777768</v>
      </c>
      <c r="O34" s="3">
        <f t="shared" si="1"/>
        <v>0</v>
      </c>
    </row>
    <row r="35" spans="1:15" ht="12" customHeight="1">
      <c r="A35" s="64"/>
      <c r="B35" s="50"/>
      <c r="C35" s="52"/>
      <c r="D35" s="50"/>
      <c r="E35" s="52"/>
      <c r="F35" s="85"/>
      <c r="G35" s="56"/>
      <c r="H35" s="89"/>
      <c r="I35" s="93"/>
      <c r="J35" s="58"/>
      <c r="K35" s="62" t="s">
        <v>75</v>
      </c>
      <c r="L35" s="60"/>
      <c r="N35" s="3"/>
      <c r="O35" s="3"/>
    </row>
    <row r="36" spans="1:15" ht="12" customHeight="1">
      <c r="A36" s="63">
        <f>A34+1</f>
        <v>17</v>
      </c>
      <c r="B36" s="65">
        <v>114</v>
      </c>
      <c r="C36" s="66">
        <f>B36-B34</f>
        <v>7</v>
      </c>
      <c r="D36" s="65">
        <v>152</v>
      </c>
      <c r="E36" s="66">
        <f>D36-D34</f>
        <v>8</v>
      </c>
      <c r="F36" s="86">
        <f>G34+N36</f>
        <v>0.5013888888888888</v>
      </c>
      <c r="G36" s="67">
        <f t="shared" si="0"/>
        <v>0.5013888888888888</v>
      </c>
      <c r="H36" s="91" t="s">
        <v>49</v>
      </c>
      <c r="I36" s="92" t="s">
        <v>50</v>
      </c>
      <c r="J36" s="68" t="s">
        <v>9</v>
      </c>
      <c r="K36" s="13" t="s">
        <v>66</v>
      </c>
      <c r="L36" s="69"/>
      <c r="N36" s="3">
        <f>TIME(0,D36,0)-TIME(0,D34,0)</f>
        <v>0.005555555555555564</v>
      </c>
      <c r="O36" s="3">
        <f t="shared" si="1"/>
        <v>0</v>
      </c>
    </row>
    <row r="37" spans="1:15" ht="12" customHeight="1">
      <c r="A37" s="64"/>
      <c r="B37" s="50"/>
      <c r="C37" s="52"/>
      <c r="D37" s="50"/>
      <c r="E37" s="52"/>
      <c r="F37" s="85"/>
      <c r="G37" s="56"/>
      <c r="H37" s="89"/>
      <c r="I37" s="93"/>
      <c r="J37" s="58"/>
      <c r="K37" s="62" t="s">
        <v>75</v>
      </c>
      <c r="L37" s="60"/>
      <c r="N37" s="3"/>
      <c r="O37" s="3"/>
    </row>
    <row r="38" spans="1:15" ht="12" customHeight="1">
      <c r="A38" s="63">
        <f>A36+1</f>
        <v>18</v>
      </c>
      <c r="B38" s="65">
        <v>120</v>
      </c>
      <c r="C38" s="66">
        <f>B38-B36</f>
        <v>6</v>
      </c>
      <c r="D38" s="65">
        <v>159</v>
      </c>
      <c r="E38" s="66">
        <f>D38-D36</f>
        <v>7</v>
      </c>
      <c r="F38" s="86">
        <f>G36+N38</f>
        <v>0.5062499999999999</v>
      </c>
      <c r="G38" s="67">
        <f t="shared" si="0"/>
        <v>0.5062499999999999</v>
      </c>
      <c r="H38" s="91" t="s">
        <v>51</v>
      </c>
      <c r="I38" s="92" t="s">
        <v>52</v>
      </c>
      <c r="J38" s="68" t="s">
        <v>8</v>
      </c>
      <c r="K38" s="13" t="s">
        <v>76</v>
      </c>
      <c r="L38" s="69"/>
      <c r="N38" s="3">
        <f>TIME(0,D38,0)-TIME(0,D36,0)</f>
        <v>0.004861111111111108</v>
      </c>
      <c r="O38" s="3">
        <f t="shared" si="1"/>
        <v>0</v>
      </c>
    </row>
    <row r="39" spans="1:15" ht="12" customHeight="1">
      <c r="A39" s="64"/>
      <c r="B39" s="50"/>
      <c r="C39" s="52"/>
      <c r="D39" s="50"/>
      <c r="E39" s="52"/>
      <c r="F39" s="85"/>
      <c r="G39" s="56"/>
      <c r="H39" s="89"/>
      <c r="I39" s="93"/>
      <c r="J39" s="58"/>
      <c r="K39" s="62" t="s">
        <v>74</v>
      </c>
      <c r="L39" s="60"/>
      <c r="N39" s="3"/>
      <c r="O39" s="3"/>
    </row>
    <row r="40" spans="1:15" ht="12" customHeight="1">
      <c r="A40" s="63">
        <f>A38+1</f>
        <v>19</v>
      </c>
      <c r="B40" s="65">
        <v>131</v>
      </c>
      <c r="C40" s="66">
        <f>B40-B38</f>
        <v>11</v>
      </c>
      <c r="D40" s="65">
        <v>200</v>
      </c>
      <c r="E40" s="66">
        <f>D40-D38</f>
        <v>41</v>
      </c>
      <c r="F40" s="86">
        <f>G38+N40</f>
        <v>0.5347222222222221</v>
      </c>
      <c r="G40" s="67">
        <f t="shared" si="0"/>
        <v>0.5347222222222221</v>
      </c>
      <c r="H40" s="91" t="s">
        <v>53</v>
      </c>
      <c r="I40" s="92" t="s">
        <v>0</v>
      </c>
      <c r="J40" s="68" t="s">
        <v>9</v>
      </c>
      <c r="K40" s="13" t="s">
        <v>66</v>
      </c>
      <c r="L40" s="69"/>
      <c r="N40" s="3">
        <f>TIME(0,D40,0)-TIME(0,D38,0)</f>
        <v>0.028472222222222232</v>
      </c>
      <c r="O40" s="3">
        <f t="shared" si="1"/>
        <v>0</v>
      </c>
    </row>
    <row r="41" spans="1:15" ht="12" customHeight="1">
      <c r="A41" s="64"/>
      <c r="B41" s="50"/>
      <c r="C41" s="52"/>
      <c r="D41" s="50"/>
      <c r="E41" s="52"/>
      <c r="F41" s="85"/>
      <c r="G41" s="56"/>
      <c r="H41" s="89"/>
      <c r="I41" s="93"/>
      <c r="J41" s="58"/>
      <c r="K41" s="62" t="s">
        <v>77</v>
      </c>
      <c r="L41" s="60"/>
      <c r="N41" s="3"/>
      <c r="O41" s="3"/>
    </row>
    <row r="42" spans="1:15" ht="12" customHeight="1">
      <c r="A42" s="63">
        <f>A40+1</f>
        <v>20</v>
      </c>
      <c r="B42" s="65">
        <v>134.5</v>
      </c>
      <c r="C42" s="66">
        <f>B42-B40</f>
        <v>3.5</v>
      </c>
      <c r="D42" s="65">
        <v>205</v>
      </c>
      <c r="E42" s="66">
        <f>D42-D40</f>
        <v>5</v>
      </c>
      <c r="F42" s="86">
        <f>G40+N42</f>
        <v>0.5381944444444443</v>
      </c>
      <c r="G42" s="67">
        <f t="shared" si="0"/>
        <v>0.5381944444444443</v>
      </c>
      <c r="H42" s="91" t="s">
        <v>54</v>
      </c>
      <c r="I42" s="92" t="s">
        <v>0</v>
      </c>
      <c r="J42" s="68" t="s">
        <v>9</v>
      </c>
      <c r="K42" s="13" t="s">
        <v>66</v>
      </c>
      <c r="L42" s="69"/>
      <c r="N42" s="3">
        <f>TIME(0,D42,0)-TIME(0,D40,0)</f>
        <v>0.00347222222222221</v>
      </c>
      <c r="O42" s="3">
        <f t="shared" si="1"/>
        <v>0</v>
      </c>
    </row>
    <row r="43" spans="1:15" ht="12" customHeight="1">
      <c r="A43" s="64"/>
      <c r="B43" s="50"/>
      <c r="C43" s="52"/>
      <c r="D43" s="50"/>
      <c r="E43" s="52"/>
      <c r="F43" s="85"/>
      <c r="G43" s="56"/>
      <c r="H43" s="89"/>
      <c r="I43" s="93"/>
      <c r="J43" s="58"/>
      <c r="K43" s="62" t="s">
        <v>81</v>
      </c>
      <c r="L43" s="60"/>
      <c r="N43" s="3"/>
      <c r="O43" s="3"/>
    </row>
    <row r="44" spans="1:15" ht="12" customHeight="1">
      <c r="A44" s="63">
        <f>A42+1</f>
        <v>21</v>
      </c>
      <c r="B44" s="65">
        <v>135</v>
      </c>
      <c r="C44" s="66">
        <f>B44-B42</f>
        <v>0.5</v>
      </c>
      <c r="D44" s="65">
        <v>210</v>
      </c>
      <c r="E44" s="66">
        <f>D44-D42</f>
        <v>5</v>
      </c>
      <c r="F44" s="86">
        <f>G30+N44</f>
        <v>0.5416666666666666</v>
      </c>
      <c r="G44" s="67">
        <f>F44+O44</f>
        <v>0.7083333333333333</v>
      </c>
      <c r="H44" s="91" t="s">
        <v>55</v>
      </c>
      <c r="I44" s="101" t="s">
        <v>86</v>
      </c>
      <c r="J44" s="68" t="s">
        <v>73</v>
      </c>
      <c r="K44" s="13" t="s">
        <v>78</v>
      </c>
      <c r="L44" s="69">
        <v>240</v>
      </c>
      <c r="N44" s="3">
        <f>TIME(0,D44,0)-TIME(0,D30,0)</f>
        <v>0.05347222222222223</v>
      </c>
      <c r="O44" s="3">
        <f>TIME(0,L44,0)</f>
        <v>0.16666666666666666</v>
      </c>
    </row>
    <row r="45" spans="1:15" ht="12" customHeight="1">
      <c r="A45" s="64"/>
      <c r="B45" s="50"/>
      <c r="C45" s="52"/>
      <c r="D45" s="50"/>
      <c r="E45" s="52"/>
      <c r="F45" s="85"/>
      <c r="G45" s="56"/>
      <c r="H45" s="89"/>
      <c r="I45" s="102" t="s">
        <v>87</v>
      </c>
      <c r="J45" s="58"/>
      <c r="K45" s="62" t="s">
        <v>79</v>
      </c>
      <c r="L45" s="60"/>
      <c r="N45" s="3"/>
      <c r="O45" s="3"/>
    </row>
    <row r="46" spans="1:15" ht="12" customHeight="1">
      <c r="A46" s="63">
        <f>A44+1</f>
        <v>22</v>
      </c>
      <c r="B46" s="65">
        <v>135.5</v>
      </c>
      <c r="C46" s="66">
        <f>B46-B44</f>
        <v>0.5</v>
      </c>
      <c r="D46" s="65">
        <v>215</v>
      </c>
      <c r="E46" s="66">
        <f>D46-D44</f>
        <v>5</v>
      </c>
      <c r="F46" s="86">
        <f>G44+N46</f>
        <v>0.7118055555555555</v>
      </c>
      <c r="G46" s="67">
        <f>F46+O46</f>
        <v>0.7118055555555555</v>
      </c>
      <c r="H46" s="91" t="s">
        <v>54</v>
      </c>
      <c r="I46" s="92" t="s">
        <v>0</v>
      </c>
      <c r="J46" s="68" t="s">
        <v>7</v>
      </c>
      <c r="K46" s="13" t="s">
        <v>69</v>
      </c>
      <c r="L46" s="69"/>
      <c r="N46" s="3">
        <f>TIME(0,D46,0)-TIME(0,D44,0)</f>
        <v>0.00347222222222221</v>
      </c>
      <c r="O46" s="3">
        <f>TIME(0,L46,0)</f>
        <v>0</v>
      </c>
    </row>
    <row r="47" spans="1:15" ht="12" customHeight="1">
      <c r="A47" s="64"/>
      <c r="B47" s="50"/>
      <c r="C47" s="52"/>
      <c r="D47" s="50"/>
      <c r="E47" s="52"/>
      <c r="F47" s="85"/>
      <c r="G47" s="56"/>
      <c r="H47" s="89"/>
      <c r="I47" s="93"/>
      <c r="J47" s="58"/>
      <c r="K47" s="62" t="s">
        <v>74</v>
      </c>
      <c r="L47" s="60"/>
      <c r="N47" s="3"/>
      <c r="O47" s="3"/>
    </row>
    <row r="48" spans="1:15" ht="12" customHeight="1">
      <c r="A48" s="63">
        <f>A46+1</f>
        <v>23</v>
      </c>
      <c r="B48" s="65">
        <v>139</v>
      </c>
      <c r="C48" s="66">
        <f>B48-B46</f>
        <v>3.5</v>
      </c>
      <c r="D48" s="65">
        <v>220</v>
      </c>
      <c r="E48" s="66">
        <f>D48-D46</f>
        <v>5</v>
      </c>
      <c r="F48" s="86">
        <f>G46+N48</f>
        <v>0.7152777777777777</v>
      </c>
      <c r="G48" s="67">
        <f>F48+O48</f>
        <v>0.7152777777777777</v>
      </c>
      <c r="H48" s="91" t="s">
        <v>56</v>
      </c>
      <c r="I48" s="92" t="s">
        <v>57</v>
      </c>
      <c r="J48" s="68" t="s">
        <v>9</v>
      </c>
      <c r="K48" s="13" t="s">
        <v>66</v>
      </c>
      <c r="L48" s="69"/>
      <c r="N48" s="3">
        <f>TIME(0,D48,0)-TIME(0,D46,0)</f>
        <v>0.00347222222222221</v>
      </c>
      <c r="O48" s="3">
        <f>TIME(0,L48,0)</f>
        <v>0</v>
      </c>
    </row>
    <row r="49" spans="1:15" ht="12" customHeight="1">
      <c r="A49" s="64"/>
      <c r="B49" s="50"/>
      <c r="C49" s="52"/>
      <c r="D49" s="50"/>
      <c r="E49" s="52"/>
      <c r="F49" s="85"/>
      <c r="G49" s="56"/>
      <c r="H49" s="89"/>
      <c r="I49" s="93"/>
      <c r="J49" s="58"/>
      <c r="K49" s="62" t="s">
        <v>80</v>
      </c>
      <c r="L49" s="60"/>
      <c r="N49" s="3"/>
      <c r="O49" s="3"/>
    </row>
    <row r="50" spans="1:15" ht="12" customHeight="1">
      <c r="A50" s="63">
        <f>A48+1</f>
        <v>24</v>
      </c>
      <c r="B50" s="65">
        <v>139.3</v>
      </c>
      <c r="C50" s="66">
        <f>B50-B48</f>
        <v>0.30000000000001137</v>
      </c>
      <c r="D50" s="65">
        <v>221</v>
      </c>
      <c r="E50" s="66">
        <f>D50-D48</f>
        <v>1</v>
      </c>
      <c r="F50" s="86">
        <f>G48+N50</f>
        <v>0.7159722222222221</v>
      </c>
      <c r="G50" s="67">
        <f>F50+O50</f>
        <v>0.7159722222222221</v>
      </c>
      <c r="H50" s="91" t="s">
        <v>56</v>
      </c>
      <c r="I50" s="92" t="s">
        <v>58</v>
      </c>
      <c r="J50" s="68" t="s">
        <v>7</v>
      </c>
      <c r="K50" s="13" t="s">
        <v>69</v>
      </c>
      <c r="L50" s="69"/>
      <c r="N50" s="3">
        <f>TIME(0,D50,0)-TIME(0,D48,0)</f>
        <v>0.000694444444444442</v>
      </c>
      <c r="O50" s="3">
        <f>TIME(0,L50,0)</f>
        <v>0</v>
      </c>
    </row>
    <row r="51" spans="1:15" ht="12" customHeight="1">
      <c r="A51" s="64"/>
      <c r="B51" s="50"/>
      <c r="C51" s="52"/>
      <c r="D51" s="50"/>
      <c r="E51" s="52"/>
      <c r="F51" s="85"/>
      <c r="G51" s="56"/>
      <c r="H51" s="89"/>
      <c r="I51" s="93"/>
      <c r="J51" s="58"/>
      <c r="K51" s="62" t="s">
        <v>80</v>
      </c>
      <c r="L51" s="60"/>
      <c r="N51" s="3"/>
      <c r="O51" s="3"/>
    </row>
    <row r="52" spans="1:15" ht="12" customHeight="1">
      <c r="A52" s="70">
        <f>A50+1</f>
        <v>25</v>
      </c>
      <c r="B52" s="65">
        <v>140</v>
      </c>
      <c r="C52" s="66">
        <f>B52-B50</f>
        <v>0.6999999999999886</v>
      </c>
      <c r="D52" s="65">
        <v>222</v>
      </c>
      <c r="E52" s="72">
        <f>D52-D50</f>
        <v>1</v>
      </c>
      <c r="F52" s="86">
        <f>G50+N52</f>
        <v>0.7166666666666666</v>
      </c>
      <c r="G52" s="67">
        <f>F52+O52</f>
        <v>0.7166666666666666</v>
      </c>
      <c r="H52" s="91" t="s">
        <v>56</v>
      </c>
      <c r="I52" s="92" t="s">
        <v>60</v>
      </c>
      <c r="J52" s="68" t="s">
        <v>85</v>
      </c>
      <c r="K52" s="96" t="s">
        <v>59</v>
      </c>
      <c r="L52" s="73"/>
      <c r="N52" s="3">
        <f>TIME(0,D52,0)-TIME(0,D50,0)</f>
        <v>0.0006944444444444697</v>
      </c>
      <c r="O52" s="3">
        <f>TIME(0,L52,0)</f>
        <v>0</v>
      </c>
    </row>
    <row r="53" spans="1:15" ht="12" customHeight="1" thickBot="1">
      <c r="A53" s="71"/>
      <c r="B53" s="35"/>
      <c r="C53" s="39"/>
      <c r="D53" s="35"/>
      <c r="E53" s="81"/>
      <c r="F53" s="87"/>
      <c r="G53" s="76"/>
      <c r="H53" s="94"/>
      <c r="I53" s="95"/>
      <c r="J53" s="75"/>
      <c r="K53" s="98"/>
      <c r="L53" s="74"/>
      <c r="N53" s="3"/>
      <c r="O53" s="3"/>
    </row>
    <row r="54" spans="1:15" ht="18" customHeight="1" thickTop="1">
      <c r="A54" s="23" t="s">
        <v>19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N54" s="3"/>
      <c r="O54" s="3"/>
    </row>
    <row r="55" spans="1:15" ht="60" customHeight="1">
      <c r="A55" s="20" t="s">
        <v>88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  <c r="N55" s="3"/>
      <c r="O55" s="3"/>
    </row>
    <row r="56" spans="1:15" ht="15" customHeight="1">
      <c r="A56" s="28" t="s">
        <v>83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N56" s="3"/>
      <c r="O56" s="3"/>
    </row>
    <row r="57" spans="1:14" ht="30" customHeight="1">
      <c r="A57" s="20" t="s">
        <v>84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N57" s="3"/>
    </row>
    <row r="58" spans="1:12" ht="15" customHeight="1" thickBot="1">
      <c r="A58" s="17" t="s">
        <v>20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</row>
  </sheetData>
  <mergeCells count="292">
    <mergeCell ref="J46:J47"/>
    <mergeCell ref="J48:J49"/>
    <mergeCell ref="J50:J51"/>
    <mergeCell ref="K32:K33"/>
    <mergeCell ref="J38:J39"/>
    <mergeCell ref="J40:J41"/>
    <mergeCell ref="J42:J43"/>
    <mergeCell ref="J44:J45"/>
    <mergeCell ref="J30:J31"/>
    <mergeCell ref="J32:J33"/>
    <mergeCell ref="J34:J35"/>
    <mergeCell ref="J36:J37"/>
    <mergeCell ref="I46:I47"/>
    <mergeCell ref="I48:I49"/>
    <mergeCell ref="I50:I51"/>
    <mergeCell ref="H46:H47"/>
    <mergeCell ref="H48:H49"/>
    <mergeCell ref="H50:H51"/>
    <mergeCell ref="I30:I31"/>
    <mergeCell ref="I32:I33"/>
    <mergeCell ref="I34:I35"/>
    <mergeCell ref="I36:I37"/>
    <mergeCell ref="I38:I39"/>
    <mergeCell ref="I40:I41"/>
    <mergeCell ref="I42:I43"/>
    <mergeCell ref="G48:G49"/>
    <mergeCell ref="G50:G51"/>
    <mergeCell ref="H30:H31"/>
    <mergeCell ref="H32:H33"/>
    <mergeCell ref="H34:H35"/>
    <mergeCell ref="H36:H37"/>
    <mergeCell ref="H38:H39"/>
    <mergeCell ref="H40:H41"/>
    <mergeCell ref="H42:H43"/>
    <mergeCell ref="H44:H45"/>
    <mergeCell ref="F50:F51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F42:F43"/>
    <mergeCell ref="F44:F45"/>
    <mergeCell ref="F46:F47"/>
    <mergeCell ref="F48:F49"/>
    <mergeCell ref="F34:F35"/>
    <mergeCell ref="F36:F37"/>
    <mergeCell ref="F38:F39"/>
    <mergeCell ref="F40:F41"/>
    <mergeCell ref="E44:E45"/>
    <mergeCell ref="E46:E47"/>
    <mergeCell ref="E48:E49"/>
    <mergeCell ref="E50:E51"/>
    <mergeCell ref="E36:E37"/>
    <mergeCell ref="E38:E39"/>
    <mergeCell ref="E40:E41"/>
    <mergeCell ref="E42:E43"/>
    <mergeCell ref="D44:D45"/>
    <mergeCell ref="D46:D47"/>
    <mergeCell ref="D48:D49"/>
    <mergeCell ref="D50:D51"/>
    <mergeCell ref="C46:C47"/>
    <mergeCell ref="C48:C49"/>
    <mergeCell ref="C50:C51"/>
    <mergeCell ref="D30:D31"/>
    <mergeCell ref="D32:D33"/>
    <mergeCell ref="D34:D35"/>
    <mergeCell ref="D36:D37"/>
    <mergeCell ref="D38:D39"/>
    <mergeCell ref="D40:D41"/>
    <mergeCell ref="D42:D43"/>
    <mergeCell ref="B46:B47"/>
    <mergeCell ref="B48:B49"/>
    <mergeCell ref="B50:B51"/>
    <mergeCell ref="C30:C31"/>
    <mergeCell ref="C32:C33"/>
    <mergeCell ref="C34:C35"/>
    <mergeCell ref="C36:C37"/>
    <mergeCell ref="C38:C39"/>
    <mergeCell ref="C40:C41"/>
    <mergeCell ref="C42:C43"/>
    <mergeCell ref="L44:L45"/>
    <mergeCell ref="B30:B31"/>
    <mergeCell ref="B32:B33"/>
    <mergeCell ref="B34:B35"/>
    <mergeCell ref="B36:B37"/>
    <mergeCell ref="B38:B39"/>
    <mergeCell ref="B40:B41"/>
    <mergeCell ref="B42:B43"/>
    <mergeCell ref="B44:B45"/>
    <mergeCell ref="C44:C45"/>
    <mergeCell ref="L46:L47"/>
    <mergeCell ref="L48:L49"/>
    <mergeCell ref="L50:L51"/>
    <mergeCell ref="L52:L53"/>
    <mergeCell ref="I52:I53"/>
    <mergeCell ref="J52:J53"/>
    <mergeCell ref="K52:K53"/>
    <mergeCell ref="L36:L37"/>
    <mergeCell ref="L38:L39"/>
    <mergeCell ref="L40:L41"/>
    <mergeCell ref="L42:L43"/>
    <mergeCell ref="E52:E53"/>
    <mergeCell ref="F52:F53"/>
    <mergeCell ref="G52:G53"/>
    <mergeCell ref="H52:H53"/>
    <mergeCell ref="A52:A53"/>
    <mergeCell ref="B52:B53"/>
    <mergeCell ref="C52:C53"/>
    <mergeCell ref="D52:D53"/>
    <mergeCell ref="A44:A45"/>
    <mergeCell ref="A46:A47"/>
    <mergeCell ref="A48:A49"/>
    <mergeCell ref="A50:A51"/>
    <mergeCell ref="A36:A37"/>
    <mergeCell ref="A38:A39"/>
    <mergeCell ref="A40:A41"/>
    <mergeCell ref="A42:A43"/>
    <mergeCell ref="L34:L35"/>
    <mergeCell ref="K20:K21"/>
    <mergeCell ref="A30:A31"/>
    <mergeCell ref="A32:A33"/>
    <mergeCell ref="A34:A35"/>
    <mergeCell ref="E30:E31"/>
    <mergeCell ref="E32:E33"/>
    <mergeCell ref="E34:E35"/>
    <mergeCell ref="F30:F31"/>
    <mergeCell ref="F32:F33"/>
    <mergeCell ref="L26:L27"/>
    <mergeCell ref="L28:L29"/>
    <mergeCell ref="L30:L31"/>
    <mergeCell ref="L32:L33"/>
    <mergeCell ref="L18:L19"/>
    <mergeCell ref="L20:L21"/>
    <mergeCell ref="L22:L23"/>
    <mergeCell ref="L24:L25"/>
    <mergeCell ref="I20:I21"/>
    <mergeCell ref="J20:J21"/>
    <mergeCell ref="I18:I19"/>
    <mergeCell ref="J18:J19"/>
    <mergeCell ref="I24:I25"/>
    <mergeCell ref="J24:J25"/>
    <mergeCell ref="I22:I23"/>
    <mergeCell ref="J22:J23"/>
    <mergeCell ref="A26:A27"/>
    <mergeCell ref="A28:A29"/>
    <mergeCell ref="I28:I29"/>
    <mergeCell ref="J28:J29"/>
    <mergeCell ref="J26:J27"/>
    <mergeCell ref="I26:I27"/>
    <mergeCell ref="C26:C27"/>
    <mergeCell ref="C28:C29"/>
    <mergeCell ref="B26:B27"/>
    <mergeCell ref="B28:B29"/>
    <mergeCell ref="E26:E27"/>
    <mergeCell ref="E28:E29"/>
    <mergeCell ref="D26:D27"/>
    <mergeCell ref="D28:D29"/>
    <mergeCell ref="H28:H29"/>
    <mergeCell ref="G26:G27"/>
    <mergeCell ref="G28:G29"/>
    <mergeCell ref="F28:F29"/>
    <mergeCell ref="F26:F27"/>
    <mergeCell ref="H20:H21"/>
    <mergeCell ref="H22:H23"/>
    <mergeCell ref="H24:H25"/>
    <mergeCell ref="H26:H27"/>
    <mergeCell ref="D20:D21"/>
    <mergeCell ref="E20:E21"/>
    <mergeCell ref="F20:F21"/>
    <mergeCell ref="G20:G21"/>
    <mergeCell ref="G22:G23"/>
    <mergeCell ref="F22:F23"/>
    <mergeCell ref="E22:E23"/>
    <mergeCell ref="D22:D23"/>
    <mergeCell ref="D24:D25"/>
    <mergeCell ref="E24:E25"/>
    <mergeCell ref="F24:F25"/>
    <mergeCell ref="G24:G25"/>
    <mergeCell ref="C20:C21"/>
    <mergeCell ref="C22:C23"/>
    <mergeCell ref="B24:B25"/>
    <mergeCell ref="C24:C25"/>
    <mergeCell ref="A20:A21"/>
    <mergeCell ref="A22:A23"/>
    <mergeCell ref="A24:A25"/>
    <mergeCell ref="B18:B19"/>
    <mergeCell ref="B20:B21"/>
    <mergeCell ref="B22:B23"/>
    <mergeCell ref="I16:I17"/>
    <mergeCell ref="J16:J17"/>
    <mergeCell ref="L16:L17"/>
    <mergeCell ref="A18:A19"/>
    <mergeCell ref="C18:C19"/>
    <mergeCell ref="D18:D19"/>
    <mergeCell ref="E18:E19"/>
    <mergeCell ref="F18:F19"/>
    <mergeCell ref="G18:G19"/>
    <mergeCell ref="H18:H19"/>
    <mergeCell ref="E16:E17"/>
    <mergeCell ref="F16:F17"/>
    <mergeCell ref="G16:G17"/>
    <mergeCell ref="H16:H17"/>
    <mergeCell ref="A16:A17"/>
    <mergeCell ref="B16:B17"/>
    <mergeCell ref="C16:C17"/>
    <mergeCell ref="D16:D17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J12:J13"/>
    <mergeCell ref="K12:K13"/>
    <mergeCell ref="L12:L13"/>
    <mergeCell ref="L10:L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8:H9"/>
    <mergeCell ref="I8:I9"/>
    <mergeCell ref="J8:J9"/>
    <mergeCell ref="I6:I7"/>
    <mergeCell ref="J6:J7"/>
    <mergeCell ref="L6:L7"/>
    <mergeCell ref="A8:A9"/>
    <mergeCell ref="B8:B9"/>
    <mergeCell ref="C8:C9"/>
    <mergeCell ref="D8:D9"/>
    <mergeCell ref="E8:E9"/>
    <mergeCell ref="F8:F9"/>
    <mergeCell ref="G8:G9"/>
    <mergeCell ref="J4:J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F4:F5"/>
    <mergeCell ref="G4:G5"/>
    <mergeCell ref="A4:A5"/>
    <mergeCell ref="B4:B5"/>
    <mergeCell ref="C4:C5"/>
    <mergeCell ref="D4:D5"/>
    <mergeCell ref="L2:L3"/>
    <mergeCell ref="A1:L1"/>
    <mergeCell ref="H2:H3"/>
    <mergeCell ref="I2:I3"/>
    <mergeCell ref="J2:J3"/>
    <mergeCell ref="K2:K3"/>
    <mergeCell ref="B2:C2"/>
    <mergeCell ref="F2:G2"/>
    <mergeCell ref="A2:A3"/>
    <mergeCell ref="D2:E2"/>
    <mergeCell ref="A58:L58"/>
    <mergeCell ref="A57:L57"/>
    <mergeCell ref="A54:L54"/>
    <mergeCell ref="A55:L55"/>
    <mergeCell ref="A56:L5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NightWalker</dc:creator>
  <cp:keywords/>
  <dc:description/>
  <cp:lastModifiedBy>NightWalker</cp:lastModifiedBy>
  <cp:lastPrinted>2007-03-29T17:44:02Z</cp:lastPrinted>
  <dcterms:created xsi:type="dcterms:W3CDTF">2006-03-01T19:53:01Z</dcterms:created>
  <dcterms:modified xsi:type="dcterms:W3CDTF">2007-03-29T17:55:00Z</dcterms:modified>
  <cp:category/>
  <cp:version/>
  <cp:contentType/>
  <cp:contentStatus/>
</cp:coreProperties>
</file>